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LON_Files_SRI_PublicAffairs\POLITIC\POLLS2026\Ben analysis\Young adults\"/>
    </mc:Choice>
  </mc:AlternateContent>
  <xr:revisionPtr revIDLastSave="0" documentId="13_ncr:1_{FB5C02D9-2071-4787-9ACF-9EA7DD3AD61A}" xr6:coauthVersionLast="47" xr6:coauthVersionMax="47" xr10:uidLastSave="{00000000-0000-0000-0000-000000000000}"/>
  <bookViews>
    <workbookView xWindow="-120" yWindow="-120" windowWidth="29040" windowHeight="15720" xr2:uid="{D76EED80-C0FF-4571-950A-9BECFC17B84C}"/>
  </bookViews>
  <sheets>
    <sheet name="Voting intention" sheetId="1" r:id="rId1"/>
    <sheet name="Leader sat 18-34 by gender" sheetId="5" r:id="rId2"/>
    <sheet name="Leader sat 18-34 by tenure" sheetId="10" r:id="rId3"/>
    <sheet name="Issues Index" sheetId="6" r:id="rId4"/>
    <sheet name="Economic Optimism Index" sheetId="7" r:id="rId5"/>
    <sheet name="Favourability among 18-34s" sheetId="8" r:id="rId6"/>
    <sheet name="Interest in politics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8" l="1"/>
  <c r="C32" i="8"/>
  <c r="C29" i="8"/>
  <c r="C26" i="8"/>
  <c r="C23" i="8"/>
  <c r="C20" i="8"/>
  <c r="C11" i="8"/>
  <c r="C17" i="8"/>
  <c r="C14" i="8"/>
  <c r="C8" i="8"/>
  <c r="G23" i="10"/>
  <c r="G20" i="10"/>
  <c r="G17" i="10"/>
  <c r="G14" i="10"/>
  <c r="G11" i="10"/>
  <c r="G8" i="10"/>
  <c r="F23" i="10"/>
  <c r="E23" i="10"/>
  <c r="D23" i="10"/>
  <c r="F20" i="10"/>
  <c r="E20" i="10"/>
  <c r="D20" i="10"/>
  <c r="F17" i="10"/>
  <c r="E17" i="10"/>
  <c r="D17" i="10"/>
  <c r="F14" i="10"/>
  <c r="E14" i="10"/>
  <c r="F11" i="10"/>
  <c r="E11" i="10"/>
  <c r="D11" i="10"/>
  <c r="F8" i="10"/>
  <c r="E8" i="10"/>
  <c r="D8" i="10"/>
  <c r="C12" i="9"/>
  <c r="D12" i="9"/>
  <c r="E12" i="9"/>
  <c r="B12" i="9"/>
  <c r="C11" i="9"/>
  <c r="D11" i="9"/>
  <c r="E11" i="9"/>
  <c r="B11" i="9"/>
  <c r="D35" i="8"/>
  <c r="D32" i="8"/>
  <c r="D20" i="8"/>
  <c r="D29" i="8"/>
  <c r="D11" i="8"/>
  <c r="D26" i="8"/>
  <c r="D17" i="8"/>
  <c r="D14" i="8"/>
  <c r="D23" i="8"/>
  <c r="D8" i="8"/>
  <c r="C9" i="7"/>
  <c r="D9" i="7"/>
  <c r="E9" i="7"/>
  <c r="B9" i="7"/>
  <c r="E20" i="5"/>
  <c r="F20" i="5"/>
  <c r="D20" i="5"/>
  <c r="E17" i="5"/>
  <c r="F17" i="5"/>
  <c r="D17" i="5"/>
  <c r="E8" i="5"/>
  <c r="F8" i="5"/>
  <c r="D8" i="5"/>
  <c r="F14" i="5"/>
  <c r="E14" i="5"/>
  <c r="E11" i="5"/>
  <c r="F11" i="5"/>
  <c r="D11" i="5"/>
  <c r="E23" i="5"/>
  <c r="F23" i="5"/>
  <c r="D23" i="5"/>
</calcChain>
</file>

<file path=xl/sharedStrings.xml><?xml version="1.0" encoding="utf-8"?>
<sst xmlns="http://schemas.openxmlformats.org/spreadsheetml/2006/main" count="227" uniqueCount="106">
  <si>
    <t>Satisfied</t>
  </si>
  <si>
    <t>Dissatisfied</t>
  </si>
  <si>
    <t>Net</t>
  </si>
  <si>
    <t>Other</t>
  </si>
  <si>
    <t>Among all</t>
  </si>
  <si>
    <t>*</t>
  </si>
  <si>
    <t>-</t>
  </si>
  <si>
    <t>Among all 18-34s</t>
  </si>
  <si>
    <t>Among male 18-34s</t>
  </si>
  <si>
    <t>Among female 18-34</t>
  </si>
  <si>
    <t>Improve</t>
  </si>
  <si>
    <t>Stay same</t>
  </si>
  <si>
    <t>Get worse</t>
  </si>
  <si>
    <t>EOI</t>
  </si>
  <si>
    <t>Very interested</t>
  </si>
  <si>
    <t>Fairly interested</t>
  </si>
  <si>
    <t>Not very interested</t>
  </si>
  <si>
    <t>Not at all interested</t>
  </si>
  <si>
    <t>Among all adults</t>
  </si>
  <si>
    <t>Among adults aged 18-34</t>
  </si>
  <si>
    <t>Among male adults 18-34</t>
  </si>
  <si>
    <t>Female adults aged 18-34</t>
  </si>
  <si>
    <t>Among men 18-34</t>
  </si>
  <si>
    <t>Among women 18-34</t>
  </si>
  <si>
    <t>Inflation/ Prices</t>
  </si>
  <si>
    <t>Immigration/immigrants</t>
  </si>
  <si>
    <t>Economy/Economic situation</t>
  </si>
  <si>
    <t>National health service/Hospitals/Healthcare</t>
  </si>
  <si>
    <t>Housing</t>
  </si>
  <si>
    <t>Defence/Foreign affairs/International terrorism</t>
  </si>
  <si>
    <t>Poverty/ Inequality</t>
  </si>
  <si>
    <t>Taxation</t>
  </si>
  <si>
    <t>Crime/Law &amp; order</t>
  </si>
  <si>
    <t>Education/Schools</t>
  </si>
  <si>
    <t>Lack of faith in politics / politicians / government</t>
  </si>
  <si>
    <t>Labour</t>
  </si>
  <si>
    <t>The Conservatives</t>
  </si>
  <si>
    <t>The Liberal Democrats</t>
  </si>
  <si>
    <t>The Green party</t>
  </si>
  <si>
    <t>Reform</t>
  </si>
  <si>
    <t xml:space="preserve">Among all </t>
  </si>
  <si>
    <t>Among 18-34s</t>
  </si>
  <si>
    <t>Among female 18-34s</t>
  </si>
  <si>
    <t>Headline Voting intention among 18-34s - February - April 2026. Source: Ipsos Political Monitor</t>
  </si>
  <si>
    <t>How do you intend to vote in the General Election? Will you vote…?</t>
  </si>
  <si>
    <t>%</t>
  </si>
  <si>
    <t>Leader satisfaction among 18-34s - February - April 2026. Source: Ipsos Political Monitor</t>
  </si>
  <si>
    <t>Are you satisfied or dissatisfied with the way…. is running the country / doing his job/her as Prime Minister /Leader of the Conservative Party/ Leader of the Liberal Democrats/ Leader of Reform UK/ Leader of the Green Party?</t>
  </si>
  <si>
    <t>The UK Government</t>
  </si>
  <si>
    <t>Keir Starmer</t>
  </si>
  <si>
    <t>Kemi Badenoch</t>
  </si>
  <si>
    <t>Ed Davey</t>
  </si>
  <si>
    <t>Nigel Farage</t>
  </si>
  <si>
    <t>Zack Polanski</t>
  </si>
  <si>
    <t>Base</t>
  </si>
  <si>
    <t>Among owner-occupiers 
aged 18-34</t>
  </si>
  <si>
    <t>Among renters 
aged 18-34</t>
  </si>
  <si>
    <t>Among private 
renters 18-34</t>
  </si>
  <si>
    <t>Pollution/ Climate change/ Environment</t>
  </si>
  <si>
    <t>Public services in general</t>
  </si>
  <si>
    <t>Race relations</t>
  </si>
  <si>
    <t>Unemployment/ Factory closure/ Lack of industry</t>
  </si>
  <si>
    <t>Pensions/Social security/Benefits</t>
  </si>
  <si>
    <t>Morality/ Individual behaviour/ Lifestyle</t>
  </si>
  <si>
    <t>Common Market/ Brexit/EU/Europe/ Euro</t>
  </si>
  <si>
    <t>Petrol prices/Fuel</t>
  </si>
  <si>
    <t>Childcare services / support for young people</t>
  </si>
  <si>
    <t>Low pay/Minimum wage/Fair wages</t>
  </si>
  <si>
    <t>Local government/ Council tax</t>
  </si>
  <si>
    <t>Transport/Public transport</t>
  </si>
  <si>
    <t>Mental health/ well-being</t>
  </si>
  <si>
    <t>Nuclear weapons/ Nuclear war/ Disarmament</t>
  </si>
  <si>
    <t>AI / Technology</t>
  </si>
  <si>
    <t>Countryside/Rural life</t>
  </si>
  <si>
    <t>Drug abuse</t>
  </si>
  <si>
    <t>Food production/ farming</t>
  </si>
  <si>
    <t>International trade/trade deals</t>
  </si>
  <si>
    <t>Population levels/ Overpopulation</t>
  </si>
  <si>
    <t>Privatisation</t>
  </si>
  <si>
    <t>Social media</t>
  </si>
  <si>
    <t>UK union/ devolution/reform</t>
  </si>
  <si>
    <t>Animal welfare</t>
  </si>
  <si>
    <t>Coronavirus/ pandemic diseases</t>
  </si>
  <si>
    <t>Nationalisation/ Government control of institutions</t>
  </si>
  <si>
    <t>Northern Ireland</t>
  </si>
  <si>
    <t>Royal Family/ Monarchy</t>
  </si>
  <si>
    <t>Trade unions/ Strikes</t>
  </si>
  <si>
    <t>Pound/Exchange rate/Value of pound</t>
  </si>
  <si>
    <t>Key issues among 18-34s - February to April 2026. Source: Ipsos Issues Index</t>
  </si>
  <si>
    <t>What do you see as the main/other important issues facing Britain today?</t>
  </si>
  <si>
    <t>Perceptions of the economy February - April 2026. Source: Ipsos Issues Index</t>
  </si>
  <si>
    <t>Do you think that the general economic condition of the country will improve, stay the same or get worse over the next 12 months?</t>
  </si>
  <si>
    <t>Favourable</t>
  </si>
  <si>
    <t>Unfavourable</t>
  </si>
  <si>
    <t>Net favourability</t>
  </si>
  <si>
    <t>Rachel Reeves</t>
  </si>
  <si>
    <t>Angela Rayner</t>
  </si>
  <si>
    <t>Ed Miliband</t>
  </si>
  <si>
    <t>Wes Streeting</t>
  </si>
  <si>
    <t>Andy Burnham</t>
  </si>
  <si>
    <t xml:space="preserve">To what extent, if at all, do you have a favourable or unfavourable opinion of the following politicians and political parties? </t>
  </si>
  <si>
    <t>Favourability towards British politicians among 18-34s. Source: Ipsos Political Pulse</t>
  </si>
  <si>
    <t>Interest in politics among 18-34s. Source: Ipsos Political Monitor</t>
  </si>
  <si>
    <t>How interested would you say you are in politics?</t>
  </si>
  <si>
    <t>Net: Interested</t>
  </si>
  <si>
    <t>Net Not interested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</si>
</sst>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color theme="1"/>
      <name val="Barlow"/>
    </font>
    <font>
      <b/>
      <sz val="12"/>
      <color theme="1"/>
      <name val="Barlow"/>
    </font>
    <font>
      <sz val="11"/>
      <color theme="1"/>
      <name val="Barlow"/>
    </font>
    <font>
      <i/>
      <sz val="12"/>
      <color theme="1"/>
      <name val="Barlow"/>
    </font>
    <font>
      <sz val="12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 vertical="center" readingOrder="1"/>
    </xf>
    <xf numFmtId="0" fontId="1" fillId="2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/>
    <xf numFmtId="3" fontId="1" fillId="2" borderId="0" xfId="0" applyNumberFormat="1" applyFont="1" applyFill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5" xfId="0" applyFill="1" applyBorder="1"/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2" borderId="4" xfId="0" applyFill="1" applyBorder="1"/>
    <xf numFmtId="0" fontId="0" fillId="2" borderId="2" xfId="0" applyFill="1" applyBorder="1"/>
    <xf numFmtId="0" fontId="2" fillId="2" borderId="9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center" readingOrder="1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9" fontId="4" fillId="2" borderId="9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vertical="top" wrapText="1"/>
    </xf>
    <xf numFmtId="0" fontId="4" fillId="2" borderId="9" xfId="0" applyFont="1" applyFill="1" applyBorder="1" applyAlignment="1">
      <alignment horizontal="center"/>
    </xf>
    <xf numFmtId="0" fontId="5" fillId="2" borderId="0" xfId="0" applyFont="1" applyFill="1"/>
    <xf numFmtId="17" fontId="1" fillId="2" borderId="0" xfId="0" applyNumberFormat="1" applyFont="1" applyFill="1"/>
    <xf numFmtId="3" fontId="1" fillId="2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492637</xdr:colOff>
      <xdr:row>12</xdr:row>
      <xdr:rowOff>70350</xdr:rowOff>
    </xdr:to>
    <xdr:pic>
      <xdr:nvPicPr>
        <xdr:cNvPr id="4" name="Graphic 16">
          <a:extLst>
            <a:ext uri="{FF2B5EF4-FFF2-40B4-BE49-F238E27FC236}">
              <a16:creationId xmlns:a16="http://schemas.microsoft.com/office/drawing/2014/main" id="{95F825A8-3618-40CD-A113-E62650FB21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802122"/>
          <a:ext cx="492637" cy="446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492637</xdr:colOff>
      <xdr:row>25</xdr:row>
      <xdr:rowOff>208795</xdr:rowOff>
    </xdr:to>
    <xdr:pic>
      <xdr:nvPicPr>
        <xdr:cNvPr id="3" name="Graphic 16">
          <a:extLst>
            <a:ext uri="{FF2B5EF4-FFF2-40B4-BE49-F238E27FC236}">
              <a16:creationId xmlns:a16="http://schemas.microsoft.com/office/drawing/2014/main" id="{F289EE52-2DD6-4D19-991F-BD306C797A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5715000"/>
          <a:ext cx="492637" cy="4469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0</xdr:col>
      <xdr:colOff>492637</xdr:colOff>
      <xdr:row>27</xdr:row>
      <xdr:rowOff>60382</xdr:rowOff>
    </xdr:to>
    <xdr:pic>
      <xdr:nvPicPr>
        <xdr:cNvPr id="2" name="Graphic 16">
          <a:extLst>
            <a:ext uri="{FF2B5EF4-FFF2-40B4-BE49-F238E27FC236}">
              <a16:creationId xmlns:a16="http://schemas.microsoft.com/office/drawing/2014/main" id="{D7C1A04A-DEAA-49A2-B24A-B1AD9FEE80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6181725"/>
          <a:ext cx="492637" cy="4413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0</xdr:col>
      <xdr:colOff>492637</xdr:colOff>
      <xdr:row>48</xdr:row>
      <xdr:rowOff>203257</xdr:rowOff>
    </xdr:to>
    <xdr:pic>
      <xdr:nvPicPr>
        <xdr:cNvPr id="2" name="Graphic 16">
          <a:extLst>
            <a:ext uri="{FF2B5EF4-FFF2-40B4-BE49-F238E27FC236}">
              <a16:creationId xmlns:a16="http://schemas.microsoft.com/office/drawing/2014/main" id="{80A7AD0D-9A16-4A67-A45A-ED4CA46ED0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1630025"/>
          <a:ext cx="492637" cy="4413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492637</xdr:colOff>
      <xdr:row>12</xdr:row>
      <xdr:rowOff>203257</xdr:rowOff>
    </xdr:to>
    <xdr:pic>
      <xdr:nvPicPr>
        <xdr:cNvPr id="2" name="Graphic 16">
          <a:extLst>
            <a:ext uri="{FF2B5EF4-FFF2-40B4-BE49-F238E27FC236}">
              <a16:creationId xmlns:a16="http://schemas.microsoft.com/office/drawing/2014/main" id="{3288D5EC-7B4F-4D9C-A362-A961B4E97B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619375"/>
          <a:ext cx="492637" cy="4413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492637</xdr:colOff>
      <xdr:row>38</xdr:row>
      <xdr:rowOff>203257</xdr:rowOff>
    </xdr:to>
    <xdr:pic>
      <xdr:nvPicPr>
        <xdr:cNvPr id="2" name="Graphic 16">
          <a:extLst>
            <a:ext uri="{FF2B5EF4-FFF2-40B4-BE49-F238E27FC236}">
              <a16:creationId xmlns:a16="http://schemas.microsoft.com/office/drawing/2014/main" id="{E2735A0D-8F90-4168-AC30-CBD1661387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8810625"/>
          <a:ext cx="492637" cy="4413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492637</xdr:colOff>
      <xdr:row>15</xdr:row>
      <xdr:rowOff>203257</xdr:rowOff>
    </xdr:to>
    <xdr:pic>
      <xdr:nvPicPr>
        <xdr:cNvPr id="2" name="Graphic 16">
          <a:extLst>
            <a:ext uri="{FF2B5EF4-FFF2-40B4-BE49-F238E27FC236}">
              <a16:creationId xmlns:a16="http://schemas.microsoft.com/office/drawing/2014/main" id="{30E5ACDC-DB7A-40F7-BC9A-966CF7D79F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3333750"/>
          <a:ext cx="492637" cy="441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EE06A-C5B0-4E5C-935A-2B5C9F909DF6}">
  <dimension ref="A1:H8"/>
  <sheetViews>
    <sheetView tabSelected="1" zoomScaleNormal="100" workbookViewId="0">
      <selection activeCell="D13" sqref="D13"/>
    </sheetView>
  </sheetViews>
  <sheetFormatPr defaultRowHeight="15" x14ac:dyDescent="0.25"/>
  <cols>
    <col min="1" max="1" width="24.42578125" style="2" customWidth="1"/>
    <col min="2" max="2" width="9.140625" style="2"/>
    <col min="3" max="8" width="15.5703125" style="2" customWidth="1"/>
    <col min="9" max="16384" width="9.140625" style="2"/>
  </cols>
  <sheetData>
    <row r="1" spans="1:8" ht="18.75" x14ac:dyDescent="0.35">
      <c r="A1" s="1" t="s">
        <v>43</v>
      </c>
      <c r="B1" s="1"/>
      <c r="C1" s="1"/>
      <c r="D1" s="1"/>
      <c r="E1" s="1"/>
      <c r="F1" s="1"/>
      <c r="G1" s="1"/>
      <c r="H1" s="1"/>
    </row>
    <row r="2" spans="1:8" ht="18.75" x14ac:dyDescent="0.35">
      <c r="A2" s="3" t="s">
        <v>44</v>
      </c>
      <c r="B2" s="3"/>
      <c r="C2" s="1"/>
      <c r="D2" s="1"/>
      <c r="E2" s="1"/>
      <c r="F2" s="1"/>
      <c r="G2" s="1"/>
      <c r="H2" s="1"/>
    </row>
    <row r="3" spans="1:8" ht="56.25" x14ac:dyDescent="0.25">
      <c r="A3" s="4"/>
      <c r="B3" s="4"/>
      <c r="C3" s="5" t="s">
        <v>35</v>
      </c>
      <c r="D3" s="5" t="s">
        <v>36</v>
      </c>
      <c r="E3" s="5" t="s">
        <v>37</v>
      </c>
      <c r="F3" s="5" t="s">
        <v>38</v>
      </c>
      <c r="G3" s="5" t="s">
        <v>39</v>
      </c>
      <c r="H3" s="5" t="s">
        <v>3</v>
      </c>
    </row>
    <row r="4" spans="1:8" ht="18.75" x14ac:dyDescent="0.25">
      <c r="A4" s="4"/>
      <c r="B4" s="4" t="s">
        <v>54</v>
      </c>
      <c r="C4" s="6" t="s">
        <v>45</v>
      </c>
      <c r="D4" s="6" t="s">
        <v>45</v>
      </c>
      <c r="E4" s="6" t="s">
        <v>45</v>
      </c>
      <c r="F4" s="6" t="s">
        <v>45</v>
      </c>
      <c r="G4" s="6" t="s">
        <v>45</v>
      </c>
      <c r="H4" s="6" t="s">
        <v>45</v>
      </c>
    </row>
    <row r="5" spans="1:8" ht="18.75" x14ac:dyDescent="0.25">
      <c r="A5" s="5" t="s">
        <v>40</v>
      </c>
      <c r="B5" s="7">
        <v>2068</v>
      </c>
      <c r="C5" s="4">
        <v>20</v>
      </c>
      <c r="D5" s="4">
        <v>18</v>
      </c>
      <c r="E5" s="4">
        <v>11</v>
      </c>
      <c r="F5" s="4">
        <v>15</v>
      </c>
      <c r="G5" s="4">
        <v>28</v>
      </c>
      <c r="H5" s="4">
        <v>7</v>
      </c>
    </row>
    <row r="6" spans="1:8" ht="18.75" x14ac:dyDescent="0.25">
      <c r="A6" s="5" t="s">
        <v>41</v>
      </c>
      <c r="B6" s="4">
        <v>414</v>
      </c>
      <c r="C6" s="4">
        <v>22</v>
      </c>
      <c r="D6" s="4">
        <v>6</v>
      </c>
      <c r="E6" s="4">
        <v>13</v>
      </c>
      <c r="F6" s="4">
        <v>34</v>
      </c>
      <c r="G6" s="4">
        <v>14</v>
      </c>
      <c r="H6" s="4">
        <v>12</v>
      </c>
    </row>
    <row r="7" spans="1:8" ht="18.75" x14ac:dyDescent="0.25">
      <c r="A7" s="5" t="s">
        <v>8</v>
      </c>
      <c r="B7" s="4">
        <v>163</v>
      </c>
      <c r="C7" s="4">
        <v>23</v>
      </c>
      <c r="D7" s="4">
        <v>9</v>
      </c>
      <c r="E7" s="4">
        <v>12</v>
      </c>
      <c r="F7" s="4">
        <v>26</v>
      </c>
      <c r="G7" s="4">
        <v>18</v>
      </c>
      <c r="H7" s="4">
        <v>14</v>
      </c>
    </row>
    <row r="8" spans="1:8" ht="18.75" x14ac:dyDescent="0.25">
      <c r="A8" s="5" t="s">
        <v>42</v>
      </c>
      <c r="B8" s="4">
        <v>239</v>
      </c>
      <c r="C8" s="4">
        <v>23</v>
      </c>
      <c r="D8" s="4">
        <v>4</v>
      </c>
      <c r="E8" s="4">
        <v>13</v>
      </c>
      <c r="F8" s="4">
        <v>40</v>
      </c>
      <c r="G8" s="4">
        <v>11</v>
      </c>
      <c r="H8" s="4">
        <v>6</v>
      </c>
    </row>
  </sheetData>
  <sheetProtection algorithmName="SHA-512" hashValue="IFMclnAPLs1cjTR+YwjIie///lwbefLeKPYMXHueTu8mNkSJCL7uH8d9+Rv7WtCJ4mlRnnDjK+vKysFlkJVenA==" saltValue="0KFRfIjRWqFKVGUDOux3A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4B5CE-085C-479D-AD95-E03EE70A5362}">
  <dimension ref="A1:I23"/>
  <sheetViews>
    <sheetView zoomScaleNormal="100" workbookViewId="0">
      <selection activeCell="G13" sqref="G13"/>
    </sheetView>
  </sheetViews>
  <sheetFormatPr defaultColWidth="8.7109375" defaultRowHeight="18.75" x14ac:dyDescent="0.35"/>
  <cols>
    <col min="1" max="1" width="30.140625" style="1" customWidth="1"/>
    <col min="2" max="2" width="15" style="1" customWidth="1"/>
    <col min="3" max="6" width="21.85546875" style="8" customWidth="1"/>
    <col min="7" max="16384" width="8.7109375" style="1"/>
  </cols>
  <sheetData>
    <row r="1" spans="1:9" x14ac:dyDescent="0.35">
      <c r="A1" s="1" t="s">
        <v>46</v>
      </c>
    </row>
    <row r="2" spans="1:9" x14ac:dyDescent="0.35">
      <c r="A2" s="3" t="s">
        <v>47</v>
      </c>
    </row>
    <row r="4" spans="1:9" x14ac:dyDescent="0.35">
      <c r="A4" s="9"/>
      <c r="B4" s="10"/>
      <c r="C4" s="11" t="s">
        <v>18</v>
      </c>
      <c r="D4" s="11" t="s">
        <v>7</v>
      </c>
      <c r="E4" s="11" t="s">
        <v>22</v>
      </c>
      <c r="F4" s="12" t="s">
        <v>23</v>
      </c>
    </row>
    <row r="5" spans="1:9" x14ac:dyDescent="0.35">
      <c r="A5" s="13"/>
      <c r="B5" s="1" t="s">
        <v>54</v>
      </c>
      <c r="C5" s="20">
        <v>3210</v>
      </c>
      <c r="D5" s="20">
        <v>806</v>
      </c>
      <c r="E5" s="8">
        <v>281</v>
      </c>
      <c r="F5" s="14">
        <v>501</v>
      </c>
    </row>
    <row r="6" spans="1:9" x14ac:dyDescent="0.35">
      <c r="A6" s="9" t="s">
        <v>48</v>
      </c>
      <c r="B6" s="10" t="s">
        <v>0</v>
      </c>
      <c r="C6" s="11">
        <v>15</v>
      </c>
      <c r="D6" s="11">
        <v>18</v>
      </c>
      <c r="E6" s="11">
        <v>24</v>
      </c>
      <c r="F6" s="12">
        <v>13</v>
      </c>
    </row>
    <row r="7" spans="1:9" x14ac:dyDescent="0.35">
      <c r="A7" s="13"/>
      <c r="B7" s="1" t="s">
        <v>1</v>
      </c>
      <c r="C7" s="8">
        <v>72</v>
      </c>
      <c r="D7" s="8">
        <v>71</v>
      </c>
      <c r="E7" s="8">
        <v>71</v>
      </c>
      <c r="F7" s="14">
        <v>71</v>
      </c>
    </row>
    <row r="8" spans="1:9" x14ac:dyDescent="0.35">
      <c r="A8" s="15"/>
      <c r="B8" s="16" t="s">
        <v>2</v>
      </c>
      <c r="C8" s="17">
        <v>-57</v>
      </c>
      <c r="D8" s="17">
        <f>D6-D7</f>
        <v>-53</v>
      </c>
      <c r="E8" s="17">
        <f t="shared" ref="E8:F8" si="0">E6-E7</f>
        <v>-47</v>
      </c>
      <c r="F8" s="18">
        <f t="shared" si="0"/>
        <v>-58</v>
      </c>
      <c r="G8" s="19"/>
      <c r="H8" s="19"/>
      <c r="I8" s="19"/>
    </row>
    <row r="9" spans="1:9" x14ac:dyDescent="0.35">
      <c r="A9" s="9" t="s">
        <v>49</v>
      </c>
      <c r="B9" s="10" t="s">
        <v>0</v>
      </c>
      <c r="C9" s="11">
        <v>18</v>
      </c>
      <c r="D9" s="11">
        <v>20</v>
      </c>
      <c r="E9" s="11">
        <v>25</v>
      </c>
      <c r="F9" s="12">
        <v>16</v>
      </c>
    </row>
    <row r="10" spans="1:9" x14ac:dyDescent="0.35">
      <c r="A10" s="13"/>
      <c r="B10" s="1" t="s">
        <v>1</v>
      </c>
      <c r="C10" s="8">
        <v>75</v>
      </c>
      <c r="D10" s="8">
        <v>68</v>
      </c>
      <c r="E10" s="8">
        <v>70</v>
      </c>
      <c r="F10" s="14">
        <v>66</v>
      </c>
    </row>
    <row r="11" spans="1:9" x14ac:dyDescent="0.35">
      <c r="A11" s="15"/>
      <c r="B11" s="16" t="s">
        <v>2</v>
      </c>
      <c r="C11" s="17">
        <v>-57</v>
      </c>
      <c r="D11" s="17">
        <f>D9-D10</f>
        <v>-48</v>
      </c>
      <c r="E11" s="17">
        <f t="shared" ref="E11:F11" si="1">E9-E10</f>
        <v>-45</v>
      </c>
      <c r="F11" s="18">
        <f t="shared" si="1"/>
        <v>-50</v>
      </c>
      <c r="G11" s="19"/>
      <c r="H11" s="19"/>
      <c r="I11" s="19"/>
    </row>
    <row r="12" spans="1:9" x14ac:dyDescent="0.35">
      <c r="A12" s="9" t="s">
        <v>50</v>
      </c>
      <c r="B12" s="10" t="s">
        <v>0</v>
      </c>
      <c r="C12" s="11">
        <v>23</v>
      </c>
      <c r="D12" s="11">
        <v>10</v>
      </c>
      <c r="E12" s="11">
        <v>12</v>
      </c>
      <c r="F12" s="12">
        <v>7</v>
      </c>
    </row>
    <row r="13" spans="1:9" x14ac:dyDescent="0.35">
      <c r="A13" s="13"/>
      <c r="B13" s="1" t="s">
        <v>1</v>
      </c>
      <c r="C13" s="8">
        <v>54</v>
      </c>
      <c r="D13" s="8">
        <v>63</v>
      </c>
      <c r="E13" s="8">
        <v>71</v>
      </c>
      <c r="F13" s="14">
        <v>54</v>
      </c>
    </row>
    <row r="14" spans="1:9" x14ac:dyDescent="0.35">
      <c r="A14" s="15"/>
      <c r="B14" s="16" t="s">
        <v>2</v>
      </c>
      <c r="C14" s="17">
        <v>-31</v>
      </c>
      <c r="D14" s="17">
        <v>-53</v>
      </c>
      <c r="E14" s="17">
        <f>E12-E13</f>
        <v>-59</v>
      </c>
      <c r="F14" s="18">
        <f>F12-F13</f>
        <v>-47</v>
      </c>
      <c r="G14" s="19"/>
      <c r="H14" s="19"/>
      <c r="I14" s="19"/>
    </row>
    <row r="15" spans="1:9" x14ac:dyDescent="0.35">
      <c r="A15" s="9" t="s">
        <v>51</v>
      </c>
      <c r="B15" s="10" t="s">
        <v>0</v>
      </c>
      <c r="C15" s="11">
        <v>22</v>
      </c>
      <c r="D15" s="11">
        <v>20</v>
      </c>
      <c r="E15" s="11">
        <v>26</v>
      </c>
      <c r="F15" s="12">
        <v>15</v>
      </c>
    </row>
    <row r="16" spans="1:9" x14ac:dyDescent="0.35">
      <c r="A16" s="13"/>
      <c r="B16" s="1" t="s">
        <v>1</v>
      </c>
      <c r="C16" s="8">
        <v>41</v>
      </c>
      <c r="D16" s="8">
        <v>43</v>
      </c>
      <c r="E16" s="8">
        <v>49</v>
      </c>
      <c r="F16" s="14">
        <v>37</v>
      </c>
    </row>
    <row r="17" spans="1:9" x14ac:dyDescent="0.35">
      <c r="A17" s="15"/>
      <c r="B17" s="16" t="s">
        <v>2</v>
      </c>
      <c r="C17" s="17">
        <v>-19</v>
      </c>
      <c r="D17" s="17">
        <f>D15-D16</f>
        <v>-23</v>
      </c>
      <c r="E17" s="17">
        <f t="shared" ref="E17:F17" si="2">E15-E16</f>
        <v>-23</v>
      </c>
      <c r="F17" s="18">
        <f t="shared" si="2"/>
        <v>-22</v>
      </c>
      <c r="G17" s="19"/>
      <c r="H17" s="19"/>
      <c r="I17" s="19"/>
    </row>
    <row r="18" spans="1:9" x14ac:dyDescent="0.35">
      <c r="A18" s="9" t="s">
        <v>52</v>
      </c>
      <c r="B18" s="10" t="s">
        <v>0</v>
      </c>
      <c r="C18" s="11">
        <v>29</v>
      </c>
      <c r="D18" s="11">
        <v>15</v>
      </c>
      <c r="E18" s="11">
        <v>20</v>
      </c>
      <c r="F18" s="12">
        <v>12</v>
      </c>
    </row>
    <row r="19" spans="1:9" x14ac:dyDescent="0.35">
      <c r="A19" s="13"/>
      <c r="B19" s="1" t="s">
        <v>1</v>
      </c>
      <c r="C19" s="8">
        <v>57</v>
      </c>
      <c r="D19" s="8">
        <v>71</v>
      </c>
      <c r="E19" s="8">
        <v>72</v>
      </c>
      <c r="F19" s="14">
        <v>68</v>
      </c>
    </row>
    <row r="20" spans="1:9" x14ac:dyDescent="0.35">
      <c r="A20" s="15"/>
      <c r="B20" s="16" t="s">
        <v>2</v>
      </c>
      <c r="C20" s="17">
        <v>-28</v>
      </c>
      <c r="D20" s="17">
        <f>D18-D19</f>
        <v>-56</v>
      </c>
      <c r="E20" s="17">
        <f t="shared" ref="E20:F20" si="3">E18-E19</f>
        <v>-52</v>
      </c>
      <c r="F20" s="18">
        <f t="shared" si="3"/>
        <v>-56</v>
      </c>
      <c r="G20" s="19"/>
      <c r="H20" s="19"/>
      <c r="I20" s="19"/>
    </row>
    <row r="21" spans="1:9" x14ac:dyDescent="0.35">
      <c r="A21" s="9" t="s">
        <v>53</v>
      </c>
      <c r="B21" s="10" t="s">
        <v>0</v>
      </c>
      <c r="C21" s="11">
        <v>27</v>
      </c>
      <c r="D21" s="11">
        <v>36</v>
      </c>
      <c r="E21" s="11">
        <v>38</v>
      </c>
      <c r="F21" s="12">
        <v>34</v>
      </c>
    </row>
    <row r="22" spans="1:9" x14ac:dyDescent="0.35">
      <c r="A22" s="13"/>
      <c r="B22" s="1" t="s">
        <v>1</v>
      </c>
      <c r="C22" s="8">
        <v>37</v>
      </c>
      <c r="D22" s="8">
        <v>32</v>
      </c>
      <c r="E22" s="8">
        <v>42</v>
      </c>
      <c r="F22" s="14">
        <v>23</v>
      </c>
    </row>
    <row r="23" spans="1:9" x14ac:dyDescent="0.35">
      <c r="A23" s="15"/>
      <c r="B23" s="16" t="s">
        <v>2</v>
      </c>
      <c r="C23" s="17">
        <v>-10</v>
      </c>
      <c r="D23" s="17">
        <f>D21-D22</f>
        <v>4</v>
      </c>
      <c r="E23" s="17">
        <f t="shared" ref="E23:F23" si="4">E21-E22</f>
        <v>-4</v>
      </c>
      <c r="F23" s="18">
        <f t="shared" si="4"/>
        <v>11</v>
      </c>
      <c r="G23" s="19"/>
      <c r="H23" s="19"/>
      <c r="I23" s="19"/>
    </row>
  </sheetData>
  <sheetProtection algorithmName="SHA-512" hashValue="nFNhtebjwRAY2dHpMwWIH0n/mo1slEkE0/zRl216iBz49ewtfC7hqbc0kMLbdffYoIGaSKO4fehBg6ICZmHhxw==" saltValue="hedT4imMiRIHEfUVq2/Q/Q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D2C1A-8416-4E6C-BAED-85DA64BB427B}">
  <dimension ref="A1:G23"/>
  <sheetViews>
    <sheetView topLeftCell="A2" zoomScaleNormal="100" workbookViewId="0">
      <selection activeCell="D30" sqref="D29:D30"/>
    </sheetView>
  </sheetViews>
  <sheetFormatPr defaultRowHeight="15" x14ac:dyDescent="0.25"/>
  <cols>
    <col min="1" max="1" width="22.5703125" style="2" customWidth="1"/>
    <col min="2" max="2" width="21.85546875" style="2" customWidth="1"/>
    <col min="3" max="7" width="24.85546875" style="2" customWidth="1"/>
    <col min="8" max="16384" width="9.140625" style="2"/>
  </cols>
  <sheetData>
    <row r="1" spans="1:7" ht="18.75" x14ac:dyDescent="0.35">
      <c r="A1" s="1" t="s">
        <v>46</v>
      </c>
    </row>
    <row r="2" spans="1:7" ht="18.75" x14ac:dyDescent="0.25">
      <c r="A2" s="3" t="s">
        <v>47</v>
      </c>
    </row>
    <row r="3" spans="1:7" ht="24.95" customHeight="1" x14ac:dyDescent="0.25"/>
    <row r="4" spans="1:7" ht="38.450000000000003" customHeight="1" x14ac:dyDescent="0.35">
      <c r="A4" s="24"/>
      <c r="B4" s="10"/>
      <c r="C4" s="11" t="s">
        <v>18</v>
      </c>
      <c r="D4" s="11" t="s">
        <v>7</v>
      </c>
      <c r="E4" s="25" t="s">
        <v>55</v>
      </c>
      <c r="F4" s="25" t="s">
        <v>56</v>
      </c>
      <c r="G4" s="26" t="s">
        <v>57</v>
      </c>
    </row>
    <row r="5" spans="1:7" ht="18.75" x14ac:dyDescent="0.35">
      <c r="A5" s="27"/>
      <c r="B5" s="1" t="s">
        <v>54</v>
      </c>
      <c r="C5" s="20">
        <v>3210</v>
      </c>
      <c r="D5" s="20">
        <v>806</v>
      </c>
      <c r="E5" s="8">
        <v>403</v>
      </c>
      <c r="F5" s="8">
        <v>314</v>
      </c>
      <c r="G5" s="28">
        <v>208</v>
      </c>
    </row>
    <row r="6" spans="1:7" ht="18.75" x14ac:dyDescent="0.35">
      <c r="A6" s="9" t="s">
        <v>48</v>
      </c>
      <c r="B6" s="10" t="s">
        <v>0</v>
      </c>
      <c r="C6" s="21">
        <v>15</v>
      </c>
      <c r="D6" s="21">
        <v>18</v>
      </c>
      <c r="E6" s="21">
        <v>18</v>
      </c>
      <c r="F6" s="21">
        <v>18</v>
      </c>
      <c r="G6" s="21">
        <v>20</v>
      </c>
    </row>
    <row r="7" spans="1:7" ht="18.75" x14ac:dyDescent="0.35">
      <c r="A7" s="13"/>
      <c r="B7" s="1" t="s">
        <v>1</v>
      </c>
      <c r="C7" s="22">
        <v>72</v>
      </c>
      <c r="D7" s="22">
        <v>71</v>
      </c>
      <c r="E7" s="22">
        <v>70</v>
      </c>
      <c r="F7" s="22">
        <v>74</v>
      </c>
      <c r="G7" s="22">
        <v>72</v>
      </c>
    </row>
    <row r="8" spans="1:7" ht="18.75" x14ac:dyDescent="0.35">
      <c r="A8" s="15"/>
      <c r="B8" s="16" t="s">
        <v>2</v>
      </c>
      <c r="C8" s="23">
        <v>-57</v>
      </c>
      <c r="D8" s="23">
        <f>D6-D7</f>
        <v>-53</v>
      </c>
      <c r="E8" s="23">
        <f t="shared" ref="E8:G8" si="0">E6-E7</f>
        <v>-52</v>
      </c>
      <c r="F8" s="23">
        <f t="shared" si="0"/>
        <v>-56</v>
      </c>
      <c r="G8" s="23">
        <f t="shared" si="0"/>
        <v>-52</v>
      </c>
    </row>
    <row r="9" spans="1:7" ht="18.75" x14ac:dyDescent="0.35">
      <c r="A9" s="9" t="s">
        <v>49</v>
      </c>
      <c r="B9" s="10" t="s">
        <v>0</v>
      </c>
      <c r="C9" s="21">
        <v>18</v>
      </c>
      <c r="D9" s="21">
        <v>20</v>
      </c>
      <c r="E9" s="21">
        <v>23</v>
      </c>
      <c r="F9" s="21">
        <v>16</v>
      </c>
      <c r="G9" s="21">
        <v>17</v>
      </c>
    </row>
    <row r="10" spans="1:7" ht="18.75" x14ac:dyDescent="0.35">
      <c r="A10" s="13"/>
      <c r="B10" s="1" t="s">
        <v>1</v>
      </c>
      <c r="C10" s="22">
        <v>75</v>
      </c>
      <c r="D10" s="22">
        <v>68</v>
      </c>
      <c r="E10" s="22">
        <v>66</v>
      </c>
      <c r="F10" s="22">
        <v>74</v>
      </c>
      <c r="G10" s="22">
        <v>72</v>
      </c>
    </row>
    <row r="11" spans="1:7" ht="18.75" x14ac:dyDescent="0.35">
      <c r="A11" s="15"/>
      <c r="B11" s="16" t="s">
        <v>2</v>
      </c>
      <c r="C11" s="23">
        <v>-57</v>
      </c>
      <c r="D11" s="23">
        <f>D9-D10</f>
        <v>-48</v>
      </c>
      <c r="E11" s="23">
        <f t="shared" ref="E11:G11" si="1">E9-E10</f>
        <v>-43</v>
      </c>
      <c r="F11" s="23">
        <f t="shared" si="1"/>
        <v>-58</v>
      </c>
      <c r="G11" s="23">
        <f t="shared" si="1"/>
        <v>-55</v>
      </c>
    </row>
    <row r="12" spans="1:7" ht="18.75" x14ac:dyDescent="0.35">
      <c r="A12" s="9" t="s">
        <v>50</v>
      </c>
      <c r="B12" s="10" t="s">
        <v>0</v>
      </c>
      <c r="C12" s="21">
        <v>23</v>
      </c>
      <c r="D12" s="21">
        <v>10</v>
      </c>
      <c r="E12" s="21">
        <v>11</v>
      </c>
      <c r="F12" s="21">
        <v>8</v>
      </c>
      <c r="G12" s="21">
        <v>8</v>
      </c>
    </row>
    <row r="13" spans="1:7" ht="18.75" x14ac:dyDescent="0.35">
      <c r="A13" s="13"/>
      <c r="B13" s="1" t="s">
        <v>1</v>
      </c>
      <c r="C13" s="22">
        <v>54</v>
      </c>
      <c r="D13" s="22">
        <v>63</v>
      </c>
      <c r="E13" s="22">
        <v>61</v>
      </c>
      <c r="F13" s="22">
        <v>68</v>
      </c>
      <c r="G13" s="22">
        <v>68</v>
      </c>
    </row>
    <row r="14" spans="1:7" ht="18.75" x14ac:dyDescent="0.35">
      <c r="A14" s="15"/>
      <c r="B14" s="16" t="s">
        <v>2</v>
      </c>
      <c r="C14" s="23">
        <v>-31</v>
      </c>
      <c r="D14" s="23">
        <v>-53</v>
      </c>
      <c r="E14" s="23">
        <f>E12-E13</f>
        <v>-50</v>
      </c>
      <c r="F14" s="23">
        <f>F12-F13</f>
        <v>-60</v>
      </c>
      <c r="G14" s="23">
        <f>G12-G13</f>
        <v>-60</v>
      </c>
    </row>
    <row r="15" spans="1:7" ht="18.75" x14ac:dyDescent="0.35">
      <c r="A15" s="9" t="s">
        <v>51</v>
      </c>
      <c r="B15" s="10" t="s">
        <v>0</v>
      </c>
      <c r="C15" s="21">
        <v>22</v>
      </c>
      <c r="D15" s="21">
        <v>20</v>
      </c>
      <c r="E15" s="21">
        <v>23</v>
      </c>
      <c r="F15" s="21">
        <v>14</v>
      </c>
      <c r="G15" s="21">
        <v>17</v>
      </c>
    </row>
    <row r="16" spans="1:7" ht="18.75" x14ac:dyDescent="0.35">
      <c r="A16" s="13"/>
      <c r="B16" s="1" t="s">
        <v>1</v>
      </c>
      <c r="C16" s="22">
        <v>41</v>
      </c>
      <c r="D16" s="22">
        <v>43</v>
      </c>
      <c r="E16" s="22">
        <v>38</v>
      </c>
      <c r="F16" s="22">
        <v>52</v>
      </c>
      <c r="G16" s="22">
        <v>49</v>
      </c>
    </row>
    <row r="17" spans="1:7" ht="18.75" x14ac:dyDescent="0.35">
      <c r="A17" s="15"/>
      <c r="B17" s="16" t="s">
        <v>2</v>
      </c>
      <c r="C17" s="23">
        <v>-19</v>
      </c>
      <c r="D17" s="23">
        <f>D15-D16</f>
        <v>-23</v>
      </c>
      <c r="E17" s="23">
        <f t="shared" ref="E17:G17" si="2">E15-E16</f>
        <v>-15</v>
      </c>
      <c r="F17" s="23">
        <f t="shared" si="2"/>
        <v>-38</v>
      </c>
      <c r="G17" s="23">
        <f t="shared" si="2"/>
        <v>-32</v>
      </c>
    </row>
    <row r="18" spans="1:7" ht="18.75" x14ac:dyDescent="0.35">
      <c r="A18" s="9" t="s">
        <v>52</v>
      </c>
      <c r="B18" s="10" t="s">
        <v>0</v>
      </c>
      <c r="C18" s="21">
        <v>29</v>
      </c>
      <c r="D18" s="21">
        <v>15</v>
      </c>
      <c r="E18" s="21">
        <v>15</v>
      </c>
      <c r="F18" s="21">
        <v>17</v>
      </c>
      <c r="G18" s="21">
        <v>13</v>
      </c>
    </row>
    <row r="19" spans="1:7" ht="18.75" x14ac:dyDescent="0.35">
      <c r="A19" s="13"/>
      <c r="B19" s="1" t="s">
        <v>1</v>
      </c>
      <c r="C19" s="22">
        <v>57</v>
      </c>
      <c r="D19" s="22">
        <v>71</v>
      </c>
      <c r="E19" s="22">
        <v>73</v>
      </c>
      <c r="F19" s="22">
        <v>71</v>
      </c>
      <c r="G19" s="22">
        <v>76</v>
      </c>
    </row>
    <row r="20" spans="1:7" ht="18.75" x14ac:dyDescent="0.35">
      <c r="A20" s="15"/>
      <c r="B20" s="16" t="s">
        <v>2</v>
      </c>
      <c r="C20" s="23">
        <v>-28</v>
      </c>
      <c r="D20" s="23">
        <f>D18-D19</f>
        <v>-56</v>
      </c>
      <c r="E20" s="23">
        <f t="shared" ref="E20:G20" si="3">E18-E19</f>
        <v>-58</v>
      </c>
      <c r="F20" s="23">
        <f t="shared" si="3"/>
        <v>-54</v>
      </c>
      <c r="G20" s="23">
        <f t="shared" si="3"/>
        <v>-63</v>
      </c>
    </row>
    <row r="21" spans="1:7" ht="18.75" x14ac:dyDescent="0.35">
      <c r="A21" s="9" t="s">
        <v>53</v>
      </c>
      <c r="B21" s="10" t="s">
        <v>0</v>
      </c>
      <c r="C21" s="21">
        <v>27</v>
      </c>
      <c r="D21" s="21">
        <v>36</v>
      </c>
      <c r="E21" s="21">
        <v>35</v>
      </c>
      <c r="F21" s="21">
        <v>37</v>
      </c>
      <c r="G21" s="21">
        <v>47</v>
      </c>
    </row>
    <row r="22" spans="1:7" ht="18.75" x14ac:dyDescent="0.35">
      <c r="A22" s="13"/>
      <c r="B22" s="1" t="s">
        <v>1</v>
      </c>
      <c r="C22" s="22">
        <v>37</v>
      </c>
      <c r="D22" s="22">
        <v>32</v>
      </c>
      <c r="E22" s="22">
        <v>34</v>
      </c>
      <c r="F22" s="22">
        <v>34</v>
      </c>
      <c r="G22" s="22">
        <v>27</v>
      </c>
    </row>
    <row r="23" spans="1:7" ht="18.75" x14ac:dyDescent="0.35">
      <c r="A23" s="15"/>
      <c r="B23" s="16" t="s">
        <v>2</v>
      </c>
      <c r="C23" s="23">
        <v>-10</v>
      </c>
      <c r="D23" s="23">
        <f>D21-D22</f>
        <v>4</v>
      </c>
      <c r="E23" s="23">
        <f t="shared" ref="E23:G23" si="4">E21-E22</f>
        <v>1</v>
      </c>
      <c r="F23" s="23">
        <f t="shared" si="4"/>
        <v>3</v>
      </c>
      <c r="G23" s="23">
        <f t="shared" si="4"/>
        <v>20</v>
      </c>
    </row>
  </sheetData>
  <sheetProtection algorithmName="SHA-512" hashValue="1CTJEFQL3teJnPhH3MUYakSJbNthkNyo0baLn6vAfahw+szt8xMdQYOogctDXykkFGUOwcDHrPpxbudN5W5Srw==" saltValue="CFiPBzgU33TC82xSiryLHw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88F96-C69E-4B47-85B1-36BDC3B64F2E}">
  <dimension ref="A1:E48"/>
  <sheetViews>
    <sheetView topLeftCell="A18" zoomScaleNormal="100" workbookViewId="0">
      <selection activeCell="B42" sqref="B42"/>
    </sheetView>
  </sheetViews>
  <sheetFormatPr defaultColWidth="46.140625" defaultRowHeight="18.75" x14ac:dyDescent="0.35"/>
  <cols>
    <col min="1" max="16384" width="46.140625" style="1"/>
  </cols>
  <sheetData>
    <row r="1" spans="1:5" x14ac:dyDescent="0.35">
      <c r="A1" s="1" t="s">
        <v>88</v>
      </c>
    </row>
    <row r="2" spans="1:5" x14ac:dyDescent="0.35">
      <c r="A2" s="30" t="s">
        <v>89</v>
      </c>
    </row>
    <row r="3" spans="1:5" x14ac:dyDescent="0.35">
      <c r="A3" s="31"/>
      <c r="B3" s="32" t="s">
        <v>18</v>
      </c>
      <c r="C3" s="32" t="s">
        <v>7</v>
      </c>
      <c r="D3" s="32" t="s">
        <v>22</v>
      </c>
      <c r="E3" s="32" t="s">
        <v>23</v>
      </c>
    </row>
    <row r="4" spans="1:5" x14ac:dyDescent="0.35">
      <c r="A4" s="31" t="s">
        <v>54</v>
      </c>
      <c r="B4" s="33">
        <v>3004</v>
      </c>
      <c r="C4" s="32">
        <v>748</v>
      </c>
      <c r="D4" s="32">
        <v>397</v>
      </c>
      <c r="E4" s="32">
        <v>326</v>
      </c>
    </row>
    <row r="5" spans="1:5" x14ac:dyDescent="0.35">
      <c r="A5" s="31" t="s">
        <v>24</v>
      </c>
      <c r="B5" s="34">
        <v>0.25</v>
      </c>
      <c r="C5" s="34">
        <v>0.31</v>
      </c>
      <c r="D5" s="34">
        <v>0.28000000000000003</v>
      </c>
      <c r="E5" s="34">
        <v>0.34</v>
      </c>
    </row>
    <row r="6" spans="1:5" x14ac:dyDescent="0.35">
      <c r="A6" s="31" t="s">
        <v>25</v>
      </c>
      <c r="B6" s="34">
        <v>0.35</v>
      </c>
      <c r="C6" s="34">
        <v>0.27</v>
      </c>
      <c r="D6" s="34">
        <v>0.28999999999999998</v>
      </c>
      <c r="E6" s="34">
        <v>0.25</v>
      </c>
    </row>
    <row r="7" spans="1:5" x14ac:dyDescent="0.35">
      <c r="A7" s="31" t="s">
        <v>26</v>
      </c>
      <c r="B7" s="34">
        <v>0.33</v>
      </c>
      <c r="C7" s="34">
        <v>0.26</v>
      </c>
      <c r="D7" s="34">
        <v>0.33</v>
      </c>
      <c r="E7" s="34">
        <v>0.2</v>
      </c>
    </row>
    <row r="8" spans="1:5" x14ac:dyDescent="0.35">
      <c r="A8" s="31" t="s">
        <v>27</v>
      </c>
      <c r="B8" s="34">
        <v>0.23</v>
      </c>
      <c r="C8" s="34">
        <v>0.2</v>
      </c>
      <c r="D8" s="34">
        <v>0.15</v>
      </c>
      <c r="E8" s="34">
        <v>0.26</v>
      </c>
    </row>
    <row r="9" spans="1:5" x14ac:dyDescent="0.35">
      <c r="A9" s="31" t="s">
        <v>28</v>
      </c>
      <c r="B9" s="34">
        <v>0.12</v>
      </c>
      <c r="C9" s="34">
        <v>0.17</v>
      </c>
      <c r="D9" s="34">
        <v>0.16</v>
      </c>
      <c r="E9" s="34">
        <v>0.18</v>
      </c>
    </row>
    <row r="10" spans="1:5" x14ac:dyDescent="0.35">
      <c r="A10" s="31" t="s">
        <v>29</v>
      </c>
      <c r="B10" s="34">
        <v>0.24</v>
      </c>
      <c r="C10" s="34">
        <v>0.16</v>
      </c>
      <c r="D10" s="34">
        <v>0.15</v>
      </c>
      <c r="E10" s="34">
        <v>0.17</v>
      </c>
    </row>
    <row r="11" spans="1:5" x14ac:dyDescent="0.35">
      <c r="A11" s="31" t="s">
        <v>30</v>
      </c>
      <c r="B11" s="34">
        <v>0.1</v>
      </c>
      <c r="C11" s="34">
        <v>0.12</v>
      </c>
      <c r="D11" s="34">
        <v>0.09</v>
      </c>
      <c r="E11" s="34">
        <v>0.15</v>
      </c>
    </row>
    <row r="12" spans="1:5" x14ac:dyDescent="0.35">
      <c r="A12" s="31" t="s">
        <v>31</v>
      </c>
      <c r="B12" s="34">
        <v>0.09</v>
      </c>
      <c r="C12" s="34">
        <v>0.12</v>
      </c>
      <c r="D12" s="34">
        <v>0.15</v>
      </c>
      <c r="E12" s="34">
        <v>0.1</v>
      </c>
    </row>
    <row r="13" spans="1:5" ht="36" x14ac:dyDescent="0.35">
      <c r="A13" s="35" t="s">
        <v>61</v>
      </c>
      <c r="B13" s="34">
        <v>0.08</v>
      </c>
      <c r="C13" s="34">
        <v>0.11</v>
      </c>
      <c r="D13" s="34">
        <v>0.13</v>
      </c>
      <c r="E13" s="34">
        <v>0.09</v>
      </c>
    </row>
    <row r="14" spans="1:5" x14ac:dyDescent="0.35">
      <c r="A14" s="31" t="s">
        <v>32</v>
      </c>
      <c r="B14" s="34">
        <v>0.09</v>
      </c>
      <c r="C14" s="34">
        <v>0.1</v>
      </c>
      <c r="D14" s="34">
        <v>0.08</v>
      </c>
      <c r="E14" s="34">
        <v>0.12</v>
      </c>
    </row>
    <row r="15" spans="1:5" x14ac:dyDescent="0.35">
      <c r="A15" s="31" t="s">
        <v>33</v>
      </c>
      <c r="B15" s="34">
        <v>0.1</v>
      </c>
      <c r="C15" s="34">
        <v>0.09</v>
      </c>
      <c r="D15" s="34">
        <v>0.06</v>
      </c>
      <c r="E15" s="34">
        <v>0.12</v>
      </c>
    </row>
    <row r="16" spans="1:5" x14ac:dyDescent="0.35">
      <c r="A16" s="31" t="s">
        <v>34</v>
      </c>
      <c r="B16" s="34">
        <v>0.13</v>
      </c>
      <c r="C16" s="34">
        <v>0.09</v>
      </c>
      <c r="D16" s="34">
        <v>0.11</v>
      </c>
      <c r="E16" s="34">
        <v>0.08</v>
      </c>
    </row>
    <row r="17" spans="1:5" x14ac:dyDescent="0.35">
      <c r="A17" s="31" t="s">
        <v>58</v>
      </c>
      <c r="B17" s="34">
        <v>7.0000000000000007E-2</v>
      </c>
      <c r="C17" s="34">
        <v>7.0000000000000007E-2</v>
      </c>
      <c r="D17" s="34">
        <v>7.0000000000000007E-2</v>
      </c>
      <c r="E17" s="34">
        <v>0.08</v>
      </c>
    </row>
    <row r="18" spans="1:5" x14ac:dyDescent="0.35">
      <c r="A18" s="31" t="s">
        <v>59</v>
      </c>
      <c r="B18" s="34">
        <v>0.05</v>
      </c>
      <c r="C18" s="34">
        <v>0.06</v>
      </c>
      <c r="D18" s="34">
        <v>0.09</v>
      </c>
      <c r="E18" s="34">
        <v>0.03</v>
      </c>
    </row>
    <row r="19" spans="1:5" x14ac:dyDescent="0.35">
      <c r="A19" s="31" t="s">
        <v>60</v>
      </c>
      <c r="B19" s="34">
        <v>0.04</v>
      </c>
      <c r="C19" s="34">
        <v>0.06</v>
      </c>
      <c r="D19" s="34">
        <v>0.04</v>
      </c>
      <c r="E19" s="34">
        <v>7.0000000000000007E-2</v>
      </c>
    </row>
    <row r="20" spans="1:5" x14ac:dyDescent="0.35">
      <c r="A20" s="35" t="s">
        <v>67</v>
      </c>
      <c r="B20" s="34">
        <v>0.03</v>
      </c>
      <c r="C20" s="34">
        <v>0.05</v>
      </c>
      <c r="D20" s="34">
        <v>0.05</v>
      </c>
      <c r="E20" s="34">
        <v>0.05</v>
      </c>
    </row>
    <row r="21" spans="1:5" x14ac:dyDescent="0.35">
      <c r="A21" s="35" t="s">
        <v>62</v>
      </c>
      <c r="B21" s="34">
        <v>0.06</v>
      </c>
      <c r="C21" s="34">
        <v>0.05</v>
      </c>
      <c r="D21" s="34">
        <v>0.06</v>
      </c>
      <c r="E21" s="34">
        <v>0.05</v>
      </c>
    </row>
    <row r="22" spans="1:5" x14ac:dyDescent="0.35">
      <c r="A22" s="35" t="s">
        <v>63</v>
      </c>
      <c r="B22" s="34">
        <v>0.05</v>
      </c>
      <c r="C22" s="34">
        <v>0.04</v>
      </c>
      <c r="D22" s="34">
        <v>0.04</v>
      </c>
      <c r="E22" s="34">
        <v>0.05</v>
      </c>
    </row>
    <row r="23" spans="1:5" x14ac:dyDescent="0.35">
      <c r="A23" s="35" t="s">
        <v>65</v>
      </c>
      <c r="B23" s="34">
        <v>0.03</v>
      </c>
      <c r="C23" s="34">
        <v>0.04</v>
      </c>
      <c r="D23" s="34">
        <v>0.04</v>
      </c>
      <c r="E23" s="34">
        <v>0.03</v>
      </c>
    </row>
    <row r="24" spans="1:5" x14ac:dyDescent="0.35">
      <c r="A24" s="35" t="s">
        <v>69</v>
      </c>
      <c r="B24" s="34">
        <v>0.04</v>
      </c>
      <c r="C24" s="34">
        <v>0.04</v>
      </c>
      <c r="D24" s="34">
        <v>0.05</v>
      </c>
      <c r="E24" s="34">
        <v>0.02</v>
      </c>
    </row>
    <row r="25" spans="1:5" x14ac:dyDescent="0.35">
      <c r="A25" s="35" t="s">
        <v>68</v>
      </c>
      <c r="B25" s="34">
        <v>0.02</v>
      </c>
      <c r="C25" s="34">
        <v>0.03</v>
      </c>
      <c r="D25" s="34">
        <v>0.02</v>
      </c>
      <c r="E25" s="34">
        <v>0.03</v>
      </c>
    </row>
    <row r="26" spans="1:5" x14ac:dyDescent="0.35">
      <c r="A26" s="35" t="s">
        <v>66</v>
      </c>
      <c r="B26" s="34">
        <v>0.02</v>
      </c>
      <c r="C26" s="34">
        <v>0.02</v>
      </c>
      <c r="D26" s="34">
        <v>0.01</v>
      </c>
      <c r="E26" s="34">
        <v>0.02</v>
      </c>
    </row>
    <row r="27" spans="1:5" x14ac:dyDescent="0.35">
      <c r="A27" s="35" t="s">
        <v>64</v>
      </c>
      <c r="B27" s="34">
        <v>0.03</v>
      </c>
      <c r="C27" s="34">
        <v>0.02</v>
      </c>
      <c r="D27" s="34">
        <v>0.02</v>
      </c>
      <c r="E27" s="34">
        <v>0.02</v>
      </c>
    </row>
    <row r="28" spans="1:5" x14ac:dyDescent="0.35">
      <c r="A28" s="35" t="s">
        <v>70</v>
      </c>
      <c r="B28" s="34">
        <v>0.02</v>
      </c>
      <c r="C28" s="34">
        <v>0.02</v>
      </c>
      <c r="D28" s="34">
        <v>0.01</v>
      </c>
      <c r="E28" s="34">
        <v>0.03</v>
      </c>
    </row>
    <row r="29" spans="1:5" x14ac:dyDescent="0.35">
      <c r="A29" s="35" t="s">
        <v>71</v>
      </c>
      <c r="B29" s="34">
        <v>0.03</v>
      </c>
      <c r="C29" s="34">
        <v>0.02</v>
      </c>
      <c r="D29" s="34">
        <v>0.02</v>
      </c>
      <c r="E29" s="34">
        <v>0.02</v>
      </c>
    </row>
    <row r="30" spans="1:5" x14ac:dyDescent="0.35">
      <c r="A30" s="35" t="s">
        <v>72</v>
      </c>
      <c r="B30" s="34">
        <v>0.01</v>
      </c>
      <c r="C30" s="34">
        <v>0.01</v>
      </c>
      <c r="D30" s="34">
        <v>0.01</v>
      </c>
      <c r="E30" s="34">
        <v>0.01</v>
      </c>
    </row>
    <row r="31" spans="1:5" x14ac:dyDescent="0.35">
      <c r="A31" s="35" t="s">
        <v>73</v>
      </c>
      <c r="B31" s="34">
        <v>0.01</v>
      </c>
      <c r="C31" s="34">
        <v>0.01</v>
      </c>
      <c r="D31" s="34">
        <v>0.01</v>
      </c>
      <c r="E31" s="34">
        <v>0.01</v>
      </c>
    </row>
    <row r="32" spans="1:5" x14ac:dyDescent="0.35">
      <c r="A32" s="35" t="s">
        <v>74</v>
      </c>
      <c r="B32" s="34">
        <v>0.01</v>
      </c>
      <c r="C32" s="34">
        <v>0.01</v>
      </c>
      <c r="D32" s="34">
        <v>0.01</v>
      </c>
      <c r="E32" s="36" t="s">
        <v>5</v>
      </c>
    </row>
    <row r="33" spans="1:5" x14ac:dyDescent="0.35">
      <c r="A33" s="35" t="s">
        <v>75</v>
      </c>
      <c r="B33" s="34">
        <v>0.01</v>
      </c>
      <c r="C33" s="34">
        <v>0.01</v>
      </c>
      <c r="D33" s="34">
        <v>0.01</v>
      </c>
      <c r="E33" s="36" t="s">
        <v>5</v>
      </c>
    </row>
    <row r="34" spans="1:5" x14ac:dyDescent="0.35">
      <c r="A34" s="35" t="s">
        <v>76</v>
      </c>
      <c r="B34" s="34">
        <v>0.01</v>
      </c>
      <c r="C34" s="34">
        <v>0.01</v>
      </c>
      <c r="D34" s="34">
        <v>0.02</v>
      </c>
      <c r="E34" s="36" t="s">
        <v>6</v>
      </c>
    </row>
    <row r="35" spans="1:5" x14ac:dyDescent="0.35">
      <c r="A35" s="35" t="s">
        <v>77</v>
      </c>
      <c r="B35" s="34">
        <v>0.02</v>
      </c>
      <c r="C35" s="34">
        <v>0.01</v>
      </c>
      <c r="D35" s="34">
        <v>0.02</v>
      </c>
      <c r="E35" s="34">
        <v>0.01</v>
      </c>
    </row>
    <row r="36" spans="1:5" x14ac:dyDescent="0.35">
      <c r="A36" s="35" t="s">
        <v>78</v>
      </c>
      <c r="B36" s="34">
        <v>0.01</v>
      </c>
      <c r="C36" s="34">
        <v>0.01</v>
      </c>
      <c r="D36" s="34">
        <v>0.01</v>
      </c>
      <c r="E36" s="34">
        <v>0.01</v>
      </c>
    </row>
    <row r="37" spans="1:5" x14ac:dyDescent="0.35">
      <c r="A37" s="35" t="s">
        <v>79</v>
      </c>
      <c r="B37" s="34">
        <v>0.01</v>
      </c>
      <c r="C37" s="34">
        <v>0.01</v>
      </c>
      <c r="D37" s="34">
        <v>0.01</v>
      </c>
      <c r="E37" s="34">
        <v>0.01</v>
      </c>
    </row>
    <row r="38" spans="1:5" x14ac:dyDescent="0.35">
      <c r="A38" s="35" t="s">
        <v>80</v>
      </c>
      <c r="B38" s="34">
        <v>0.01</v>
      </c>
      <c r="C38" s="34">
        <v>0.01</v>
      </c>
      <c r="D38" s="36" t="s">
        <v>5</v>
      </c>
      <c r="E38" s="34">
        <v>0.01</v>
      </c>
    </row>
    <row r="39" spans="1:5" x14ac:dyDescent="0.35">
      <c r="A39" s="35" t="s">
        <v>81</v>
      </c>
      <c r="B39" s="36" t="s">
        <v>5</v>
      </c>
      <c r="C39" s="36" t="s">
        <v>5</v>
      </c>
      <c r="D39" s="36" t="s">
        <v>5</v>
      </c>
      <c r="E39" s="36" t="s">
        <v>5</v>
      </c>
    </row>
    <row r="40" spans="1:5" x14ac:dyDescent="0.35">
      <c r="A40" s="35" t="s">
        <v>82</v>
      </c>
      <c r="B40" s="36" t="s">
        <v>5</v>
      </c>
      <c r="C40" s="36" t="s">
        <v>5</v>
      </c>
      <c r="D40" s="36" t="s">
        <v>5</v>
      </c>
      <c r="E40" s="36" t="s">
        <v>5</v>
      </c>
    </row>
    <row r="41" spans="1:5" ht="36" x14ac:dyDescent="0.35">
      <c r="A41" s="35" t="s">
        <v>83</v>
      </c>
      <c r="B41" s="34">
        <v>0.01</v>
      </c>
      <c r="C41" s="36" t="s">
        <v>5</v>
      </c>
      <c r="D41" s="34">
        <v>0.01</v>
      </c>
      <c r="E41" s="36" t="s">
        <v>5</v>
      </c>
    </row>
    <row r="42" spans="1:5" x14ac:dyDescent="0.35">
      <c r="A42" s="35" t="s">
        <v>84</v>
      </c>
      <c r="B42" s="34">
        <v>0.01</v>
      </c>
      <c r="C42" s="36" t="s">
        <v>5</v>
      </c>
      <c r="D42" s="34">
        <v>0.01</v>
      </c>
      <c r="E42" s="36" t="s">
        <v>5</v>
      </c>
    </row>
    <row r="43" spans="1:5" x14ac:dyDescent="0.35">
      <c r="A43" s="35" t="s">
        <v>85</v>
      </c>
      <c r="B43" s="36" t="s">
        <v>5</v>
      </c>
      <c r="C43" s="36" t="s">
        <v>5</v>
      </c>
      <c r="D43" s="36" t="s">
        <v>5</v>
      </c>
      <c r="E43" s="36" t="s">
        <v>6</v>
      </c>
    </row>
    <row r="44" spans="1:5" x14ac:dyDescent="0.35">
      <c r="A44" s="35" t="s">
        <v>86</v>
      </c>
      <c r="B44" s="36" t="s">
        <v>5</v>
      </c>
      <c r="C44" s="36" t="s">
        <v>5</v>
      </c>
      <c r="D44" s="36" t="s">
        <v>6</v>
      </c>
      <c r="E44" s="36" t="s">
        <v>5</v>
      </c>
    </row>
    <row r="45" spans="1:5" x14ac:dyDescent="0.35">
      <c r="A45" s="35" t="s">
        <v>87</v>
      </c>
      <c r="B45" s="36" t="s">
        <v>5</v>
      </c>
      <c r="C45" s="36" t="s">
        <v>6</v>
      </c>
      <c r="D45" s="36" t="s">
        <v>6</v>
      </c>
      <c r="E45" s="36" t="s">
        <v>6</v>
      </c>
    </row>
    <row r="46" spans="1:5" x14ac:dyDescent="0.35">
      <c r="B46" s="8"/>
      <c r="C46" s="8"/>
      <c r="D46" s="8"/>
      <c r="E46" s="8"/>
    </row>
    <row r="47" spans="1:5" x14ac:dyDescent="0.35">
      <c r="B47" s="8"/>
      <c r="C47" s="8"/>
      <c r="D47" s="8"/>
      <c r="E47" s="8"/>
    </row>
    <row r="48" spans="1:5" x14ac:dyDescent="0.35">
      <c r="B48" s="8"/>
      <c r="C48" s="8"/>
      <c r="D48" s="8"/>
      <c r="E48" s="8"/>
    </row>
  </sheetData>
  <sheetProtection algorithmName="SHA-512" hashValue="DYL6PxjLj++bcKcfmMmmSapb2fgJBR0QJCFxwVd+eCepRswexPxp6RhYNzgljDNI/Zeus1+Kc5P8mrkrC81s3g==" saltValue="uvJzdaaDIIQW2FQ2ge+glA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2D540-67A2-4B96-842A-3AF01127A0A8}">
  <dimension ref="A1:F20"/>
  <sheetViews>
    <sheetView workbookViewId="0">
      <selection activeCell="A12" sqref="A12"/>
    </sheetView>
  </sheetViews>
  <sheetFormatPr defaultColWidth="8.7109375" defaultRowHeight="18.75" x14ac:dyDescent="0.35"/>
  <cols>
    <col min="1" max="1" width="12" style="1" bestFit="1" customWidth="1"/>
    <col min="2" max="2" width="15.7109375" style="1" customWidth="1"/>
    <col min="3" max="6" width="22" style="1" customWidth="1"/>
    <col min="7" max="16384" width="8.7109375" style="1"/>
  </cols>
  <sheetData>
    <row r="1" spans="1:6" x14ac:dyDescent="0.35">
      <c r="A1" s="37" t="s">
        <v>90</v>
      </c>
    </row>
    <row r="2" spans="1:6" x14ac:dyDescent="0.35">
      <c r="A2" s="30" t="s">
        <v>91</v>
      </c>
    </row>
    <row r="4" spans="1:6" x14ac:dyDescent="0.35">
      <c r="A4" s="31"/>
      <c r="B4" s="32" t="s">
        <v>4</v>
      </c>
      <c r="C4" s="32" t="s">
        <v>7</v>
      </c>
      <c r="D4" s="32" t="s">
        <v>8</v>
      </c>
      <c r="E4" s="32" t="s">
        <v>9</v>
      </c>
    </row>
    <row r="5" spans="1:6" x14ac:dyDescent="0.35">
      <c r="A5" s="31" t="s">
        <v>54</v>
      </c>
      <c r="B5" s="33">
        <v>3004</v>
      </c>
      <c r="C5" s="32">
        <v>752</v>
      </c>
      <c r="D5" s="32">
        <v>397</v>
      </c>
      <c r="E5" s="32">
        <v>326</v>
      </c>
    </row>
    <row r="6" spans="1:6" x14ac:dyDescent="0.35">
      <c r="A6" s="31" t="s">
        <v>10</v>
      </c>
      <c r="B6" s="32">
        <v>10</v>
      </c>
      <c r="C6" s="32">
        <v>8</v>
      </c>
      <c r="D6" s="32">
        <v>10</v>
      </c>
      <c r="E6" s="32">
        <v>6</v>
      </c>
    </row>
    <row r="7" spans="1:6" x14ac:dyDescent="0.35">
      <c r="A7" s="31" t="s">
        <v>11</v>
      </c>
      <c r="B7" s="32">
        <v>15</v>
      </c>
      <c r="C7" s="32">
        <v>17</v>
      </c>
      <c r="D7" s="32">
        <v>17</v>
      </c>
      <c r="E7" s="32">
        <v>17</v>
      </c>
    </row>
    <row r="8" spans="1:6" x14ac:dyDescent="0.35">
      <c r="A8" s="31" t="s">
        <v>12</v>
      </c>
      <c r="B8" s="32">
        <v>72</v>
      </c>
      <c r="C8" s="32">
        <v>71</v>
      </c>
      <c r="D8" s="32">
        <v>70</v>
      </c>
      <c r="E8" s="32">
        <v>73</v>
      </c>
    </row>
    <row r="9" spans="1:6" x14ac:dyDescent="0.35">
      <c r="A9" s="31" t="s">
        <v>13</v>
      </c>
      <c r="B9" s="29">
        <f>B6-B8</f>
        <v>-62</v>
      </c>
      <c r="C9" s="29">
        <f t="shared" ref="C9:E9" si="0">C6-C8</f>
        <v>-63</v>
      </c>
      <c r="D9" s="29">
        <f t="shared" si="0"/>
        <v>-60</v>
      </c>
      <c r="E9" s="29">
        <f t="shared" si="0"/>
        <v>-67</v>
      </c>
    </row>
    <row r="13" spans="1:6" x14ac:dyDescent="0.35">
      <c r="C13" s="19"/>
      <c r="D13" s="19"/>
      <c r="E13" s="19"/>
      <c r="F13" s="19"/>
    </row>
    <row r="17" spans="1:6" x14ac:dyDescent="0.35">
      <c r="A17" s="38"/>
    </row>
    <row r="20" spans="1:6" x14ac:dyDescent="0.35">
      <c r="C20" s="19"/>
      <c r="D20" s="19"/>
      <c r="E20" s="19"/>
      <c r="F20" s="19"/>
    </row>
  </sheetData>
  <sheetProtection algorithmName="SHA-512" hashValue="FlK4eW3wFq5HZDIgRqWX66JaqN7E+G7q0ograqeyOK8lh/9WjlzzRTbKyceP4cU+g7IxW05WI9fe27j/zfezJw==" saltValue="obHg6S+JJcnBX+1g4tLTX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6662-BDCC-4C5C-948F-6D586DDE76F5}">
  <dimension ref="A1:D35"/>
  <sheetViews>
    <sheetView topLeftCell="A18" workbookViewId="0">
      <selection activeCell="L47" sqref="L47"/>
    </sheetView>
  </sheetViews>
  <sheetFormatPr defaultColWidth="8.7109375" defaultRowHeight="18.75" x14ac:dyDescent="0.35"/>
  <cols>
    <col min="1" max="1" width="24.5703125" style="1" customWidth="1"/>
    <col min="2" max="2" width="20.7109375" style="1" customWidth="1"/>
    <col min="3" max="3" width="20.7109375" style="8" customWidth="1"/>
    <col min="4" max="4" width="15.5703125" style="8" customWidth="1"/>
    <col min="5" max="16384" width="8.7109375" style="1"/>
  </cols>
  <sheetData>
    <row r="1" spans="1:4" x14ac:dyDescent="0.35">
      <c r="A1" s="1" t="s">
        <v>101</v>
      </c>
    </row>
    <row r="2" spans="1:4" x14ac:dyDescent="0.35">
      <c r="A2" s="30" t="s">
        <v>100</v>
      </c>
    </row>
    <row r="3" spans="1:4" x14ac:dyDescent="0.35">
      <c r="A3" s="30"/>
    </row>
    <row r="4" spans="1:4" x14ac:dyDescent="0.35">
      <c r="C4" s="21" t="s">
        <v>18</v>
      </c>
      <c r="D4" s="21" t="s">
        <v>41</v>
      </c>
    </row>
    <row r="5" spans="1:4" x14ac:dyDescent="0.35">
      <c r="B5" s="1" t="s">
        <v>54</v>
      </c>
      <c r="C5" s="39">
        <v>5664</v>
      </c>
      <c r="D5" s="39">
        <v>1722</v>
      </c>
    </row>
    <row r="6" spans="1:4" x14ac:dyDescent="0.35">
      <c r="A6" s="9" t="s">
        <v>49</v>
      </c>
      <c r="B6" s="10" t="s">
        <v>92</v>
      </c>
      <c r="C6" s="21">
        <v>20</v>
      </c>
      <c r="D6" s="21">
        <v>24</v>
      </c>
    </row>
    <row r="7" spans="1:4" x14ac:dyDescent="0.35">
      <c r="A7" s="13"/>
      <c r="B7" s="1" t="s">
        <v>93</v>
      </c>
      <c r="C7" s="22">
        <v>56</v>
      </c>
      <c r="D7" s="22">
        <v>45</v>
      </c>
    </row>
    <row r="8" spans="1:4" x14ac:dyDescent="0.35">
      <c r="A8" s="15"/>
      <c r="B8" s="16" t="s">
        <v>94</v>
      </c>
      <c r="C8" s="23">
        <f>C6-C7</f>
        <v>-36</v>
      </c>
      <c r="D8" s="23">
        <f>D6-D7</f>
        <v>-21</v>
      </c>
    </row>
    <row r="9" spans="1:4" x14ac:dyDescent="0.35">
      <c r="A9" s="9" t="s">
        <v>50</v>
      </c>
      <c r="B9" s="10" t="s">
        <v>92</v>
      </c>
      <c r="C9" s="21">
        <v>24</v>
      </c>
      <c r="D9" s="21">
        <v>21</v>
      </c>
    </row>
    <row r="10" spans="1:4" x14ac:dyDescent="0.35">
      <c r="A10" s="13"/>
      <c r="B10" s="1" t="s">
        <v>93</v>
      </c>
      <c r="C10" s="22">
        <v>44</v>
      </c>
      <c r="D10" s="22">
        <v>40</v>
      </c>
    </row>
    <row r="11" spans="1:4" x14ac:dyDescent="0.35">
      <c r="A11" s="15"/>
      <c r="B11" s="16" t="s">
        <v>94</v>
      </c>
      <c r="C11" s="23">
        <f>C9-C10</f>
        <v>-20</v>
      </c>
      <c r="D11" s="23">
        <f>D9-D10</f>
        <v>-19</v>
      </c>
    </row>
    <row r="12" spans="1:4" x14ac:dyDescent="0.35">
      <c r="A12" s="9" t="s">
        <v>51</v>
      </c>
      <c r="B12" s="10" t="s">
        <v>92</v>
      </c>
      <c r="C12" s="21">
        <v>24</v>
      </c>
      <c r="D12" s="21">
        <v>23</v>
      </c>
    </row>
    <row r="13" spans="1:4" x14ac:dyDescent="0.35">
      <c r="A13" s="13"/>
      <c r="B13" s="1" t="s">
        <v>93</v>
      </c>
      <c r="C13" s="22">
        <v>31</v>
      </c>
      <c r="D13" s="22">
        <v>25</v>
      </c>
    </row>
    <row r="14" spans="1:4" x14ac:dyDescent="0.35">
      <c r="A14" s="15"/>
      <c r="B14" s="16" t="s">
        <v>94</v>
      </c>
      <c r="C14" s="23">
        <f>C12-C13</f>
        <v>-7</v>
      </c>
      <c r="D14" s="23">
        <f>D12-D13</f>
        <v>-2</v>
      </c>
    </row>
    <row r="15" spans="1:4" x14ac:dyDescent="0.35">
      <c r="A15" s="9" t="s">
        <v>52</v>
      </c>
      <c r="B15" s="10" t="s">
        <v>92</v>
      </c>
      <c r="C15" s="21">
        <v>28</v>
      </c>
      <c r="D15" s="21">
        <v>24</v>
      </c>
    </row>
    <row r="16" spans="1:4" x14ac:dyDescent="0.35">
      <c r="A16" s="13"/>
      <c r="B16" s="1" t="s">
        <v>93</v>
      </c>
      <c r="C16" s="22">
        <v>55</v>
      </c>
      <c r="D16" s="22">
        <v>51</v>
      </c>
    </row>
    <row r="17" spans="1:4" x14ac:dyDescent="0.35">
      <c r="A17" s="15"/>
      <c r="B17" s="16" t="s">
        <v>94</v>
      </c>
      <c r="C17" s="23">
        <f>C15-C16</f>
        <v>-27</v>
      </c>
      <c r="D17" s="23">
        <f>D15-D16</f>
        <v>-27</v>
      </c>
    </row>
    <row r="18" spans="1:4" x14ac:dyDescent="0.35">
      <c r="A18" s="9" t="s">
        <v>53</v>
      </c>
      <c r="B18" s="10" t="s">
        <v>92</v>
      </c>
      <c r="C18" s="21">
        <v>27</v>
      </c>
      <c r="D18" s="21">
        <v>36</v>
      </c>
    </row>
    <row r="19" spans="1:4" x14ac:dyDescent="0.35">
      <c r="A19" s="13"/>
      <c r="B19" s="1" t="s">
        <v>93</v>
      </c>
      <c r="C19" s="22">
        <v>35</v>
      </c>
      <c r="D19" s="22">
        <v>22</v>
      </c>
    </row>
    <row r="20" spans="1:4" x14ac:dyDescent="0.35">
      <c r="A20" s="15"/>
      <c r="B20" s="16" t="s">
        <v>94</v>
      </c>
      <c r="C20" s="23">
        <f>C18-C19</f>
        <v>-8</v>
      </c>
      <c r="D20" s="23">
        <f>D18-D19</f>
        <v>14</v>
      </c>
    </row>
    <row r="21" spans="1:4" x14ac:dyDescent="0.35">
      <c r="A21" s="9" t="s">
        <v>95</v>
      </c>
      <c r="B21" s="10" t="s">
        <v>92</v>
      </c>
      <c r="C21" s="21">
        <v>15</v>
      </c>
      <c r="D21" s="21">
        <v>18</v>
      </c>
    </row>
    <row r="22" spans="1:4" x14ac:dyDescent="0.35">
      <c r="A22" s="13"/>
      <c r="B22" s="1" t="s">
        <v>93</v>
      </c>
      <c r="C22" s="22">
        <v>55</v>
      </c>
      <c r="D22" s="22">
        <v>39</v>
      </c>
    </row>
    <row r="23" spans="1:4" x14ac:dyDescent="0.35">
      <c r="A23" s="15"/>
      <c r="B23" s="16" t="s">
        <v>94</v>
      </c>
      <c r="C23" s="23">
        <f>C21-C22</f>
        <v>-40</v>
      </c>
      <c r="D23" s="23">
        <f>D21-D22</f>
        <v>-21</v>
      </c>
    </row>
    <row r="24" spans="1:4" x14ac:dyDescent="0.35">
      <c r="A24" s="9" t="s">
        <v>96</v>
      </c>
      <c r="B24" s="10" t="s">
        <v>92</v>
      </c>
      <c r="C24" s="21">
        <v>20</v>
      </c>
      <c r="D24" s="21">
        <v>23</v>
      </c>
    </row>
    <row r="25" spans="1:4" x14ac:dyDescent="0.35">
      <c r="A25" s="13"/>
      <c r="B25" s="1" t="s">
        <v>93</v>
      </c>
      <c r="C25" s="22">
        <v>45</v>
      </c>
      <c r="D25" s="22">
        <v>30</v>
      </c>
    </row>
    <row r="26" spans="1:4" x14ac:dyDescent="0.35">
      <c r="A26" s="15"/>
      <c r="B26" s="16" t="s">
        <v>94</v>
      </c>
      <c r="C26" s="23">
        <f>C24-C25</f>
        <v>-25</v>
      </c>
      <c r="D26" s="23">
        <f>D24-D25</f>
        <v>-7</v>
      </c>
    </row>
    <row r="27" spans="1:4" x14ac:dyDescent="0.35">
      <c r="A27" s="9" t="s">
        <v>97</v>
      </c>
      <c r="B27" s="10" t="s">
        <v>92</v>
      </c>
      <c r="C27" s="21">
        <v>20</v>
      </c>
      <c r="D27" s="21">
        <v>23</v>
      </c>
    </row>
    <row r="28" spans="1:4" x14ac:dyDescent="0.35">
      <c r="A28" s="13"/>
      <c r="B28" s="1" t="s">
        <v>93</v>
      </c>
      <c r="C28" s="22">
        <v>43</v>
      </c>
      <c r="D28" s="22">
        <v>28</v>
      </c>
    </row>
    <row r="29" spans="1:4" x14ac:dyDescent="0.35">
      <c r="A29" s="15"/>
      <c r="B29" s="16" t="s">
        <v>94</v>
      </c>
      <c r="C29" s="23">
        <f>C27-C28</f>
        <v>-23</v>
      </c>
      <c r="D29" s="23">
        <f>D27-D28</f>
        <v>-5</v>
      </c>
    </row>
    <row r="30" spans="1:4" x14ac:dyDescent="0.35">
      <c r="A30" s="9" t="s">
        <v>98</v>
      </c>
      <c r="B30" s="10" t="s">
        <v>92</v>
      </c>
      <c r="C30" s="21">
        <v>19</v>
      </c>
      <c r="D30" s="21">
        <v>20</v>
      </c>
    </row>
    <row r="31" spans="1:4" x14ac:dyDescent="0.35">
      <c r="A31" s="13"/>
      <c r="B31" s="1" t="s">
        <v>93</v>
      </c>
      <c r="C31" s="22">
        <v>37</v>
      </c>
      <c r="D31" s="22">
        <v>27</v>
      </c>
    </row>
    <row r="32" spans="1:4" x14ac:dyDescent="0.35">
      <c r="A32" s="15"/>
      <c r="B32" s="16" t="s">
        <v>94</v>
      </c>
      <c r="C32" s="23">
        <f>C30-C31</f>
        <v>-18</v>
      </c>
      <c r="D32" s="23">
        <f>D30-D31</f>
        <v>-7</v>
      </c>
    </row>
    <row r="33" spans="1:4" x14ac:dyDescent="0.35">
      <c r="A33" s="9" t="s">
        <v>99</v>
      </c>
      <c r="B33" s="10" t="s">
        <v>92</v>
      </c>
      <c r="C33" s="21">
        <v>32</v>
      </c>
      <c r="D33" s="21">
        <v>28</v>
      </c>
    </row>
    <row r="34" spans="1:4" x14ac:dyDescent="0.35">
      <c r="A34" s="13"/>
      <c r="B34" s="1" t="s">
        <v>93</v>
      </c>
      <c r="C34" s="22">
        <v>23</v>
      </c>
      <c r="D34" s="22">
        <v>19</v>
      </c>
    </row>
    <row r="35" spans="1:4" x14ac:dyDescent="0.35">
      <c r="A35" s="15"/>
      <c r="B35" s="16" t="s">
        <v>94</v>
      </c>
      <c r="C35" s="23">
        <f>C33-C34</f>
        <v>9</v>
      </c>
      <c r="D35" s="23">
        <f>D33-D34</f>
        <v>9</v>
      </c>
    </row>
  </sheetData>
  <sheetProtection algorithmName="SHA-512" hashValue="8LfmH7bt0VP4rpFojCvieNEw+L23gn3h42n2QyIK1wvGToClJwXaF3GeB9hsRX30oISR4o4MLdDwJczEdX3q/g==" saltValue="LJu5FvUhnlL7jhqhzunuzg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DBF68-C293-426A-83D6-E845F6175C2A}">
  <dimension ref="A1:E12"/>
  <sheetViews>
    <sheetView workbookViewId="0">
      <selection activeCell="A15" sqref="A15"/>
    </sheetView>
  </sheetViews>
  <sheetFormatPr defaultColWidth="8.7109375" defaultRowHeight="18.75" x14ac:dyDescent="0.35"/>
  <cols>
    <col min="1" max="1" width="21.5703125" style="1" customWidth="1"/>
    <col min="2" max="2" width="16.85546875" style="1" customWidth="1"/>
    <col min="3" max="3" width="27.42578125" style="1" customWidth="1"/>
    <col min="4" max="4" width="27.140625" style="1" customWidth="1"/>
    <col min="5" max="5" width="25.42578125" style="1" customWidth="1"/>
    <col min="6" max="16384" width="8.7109375" style="1"/>
  </cols>
  <sheetData>
    <row r="1" spans="1:5" x14ac:dyDescent="0.35">
      <c r="A1" s="1" t="s">
        <v>102</v>
      </c>
    </row>
    <row r="2" spans="1:5" x14ac:dyDescent="0.35">
      <c r="A2" s="30" t="s">
        <v>103</v>
      </c>
    </row>
    <row r="3" spans="1:5" x14ac:dyDescent="0.35">
      <c r="A3" s="30"/>
    </row>
    <row r="4" spans="1:5" x14ac:dyDescent="0.35">
      <c r="A4" s="31"/>
      <c r="B4" s="31" t="s">
        <v>18</v>
      </c>
      <c r="C4" s="31" t="s">
        <v>19</v>
      </c>
      <c r="D4" s="31" t="s">
        <v>20</v>
      </c>
      <c r="E4" s="31" t="s">
        <v>21</v>
      </c>
    </row>
    <row r="5" spans="1:5" x14ac:dyDescent="0.35">
      <c r="A5" s="31" t="s">
        <v>54</v>
      </c>
      <c r="B5" s="33">
        <v>3210</v>
      </c>
      <c r="C5" s="33">
        <v>806</v>
      </c>
      <c r="D5" s="32">
        <v>281</v>
      </c>
      <c r="E5" s="32">
        <v>501</v>
      </c>
    </row>
    <row r="6" spans="1:5" x14ac:dyDescent="0.35">
      <c r="A6" s="31" t="s">
        <v>14</v>
      </c>
      <c r="B6" s="32">
        <v>21</v>
      </c>
      <c r="C6" s="32">
        <v>18</v>
      </c>
      <c r="D6" s="32">
        <v>26</v>
      </c>
      <c r="E6" s="32">
        <v>8</v>
      </c>
    </row>
    <row r="7" spans="1:5" x14ac:dyDescent="0.35">
      <c r="A7" s="31" t="s">
        <v>15</v>
      </c>
      <c r="B7" s="32">
        <v>48</v>
      </c>
      <c r="C7" s="32">
        <v>42</v>
      </c>
      <c r="D7" s="32">
        <v>46</v>
      </c>
      <c r="E7" s="32">
        <v>37</v>
      </c>
    </row>
    <row r="8" spans="1:5" x14ac:dyDescent="0.35">
      <c r="A8" s="31" t="s">
        <v>16</v>
      </c>
      <c r="B8" s="32">
        <v>22</v>
      </c>
      <c r="C8" s="32">
        <v>24</v>
      </c>
      <c r="D8" s="32">
        <v>16</v>
      </c>
      <c r="E8" s="32">
        <v>33</v>
      </c>
    </row>
    <row r="9" spans="1:5" x14ac:dyDescent="0.35">
      <c r="A9" s="31" t="s">
        <v>17</v>
      </c>
      <c r="B9" s="32">
        <v>8</v>
      </c>
      <c r="C9" s="32">
        <v>12</v>
      </c>
      <c r="D9" s="32">
        <v>7</v>
      </c>
      <c r="E9" s="32">
        <v>17</v>
      </c>
    </row>
    <row r="10" spans="1:5" x14ac:dyDescent="0.35">
      <c r="A10" s="31"/>
      <c r="B10" s="32"/>
      <c r="C10" s="32"/>
      <c r="D10" s="32"/>
      <c r="E10" s="32"/>
    </row>
    <row r="11" spans="1:5" x14ac:dyDescent="0.35">
      <c r="A11" s="31" t="s">
        <v>104</v>
      </c>
      <c r="B11" s="32">
        <f>B6+B7</f>
        <v>69</v>
      </c>
      <c r="C11" s="32">
        <f t="shared" ref="C11:E11" si="0">C6+C7</f>
        <v>60</v>
      </c>
      <c r="D11" s="32">
        <f t="shared" si="0"/>
        <v>72</v>
      </c>
      <c r="E11" s="32">
        <f t="shared" si="0"/>
        <v>45</v>
      </c>
    </row>
    <row r="12" spans="1:5" x14ac:dyDescent="0.35">
      <c r="A12" s="31" t="s">
        <v>105</v>
      </c>
      <c r="B12" s="32">
        <f>B8+B9</f>
        <v>30</v>
      </c>
      <c r="C12" s="32">
        <f t="shared" ref="C12:E12" si="1">C8+C9</f>
        <v>36</v>
      </c>
      <c r="D12" s="32">
        <f t="shared" si="1"/>
        <v>23</v>
      </c>
      <c r="E12" s="32">
        <f t="shared" si="1"/>
        <v>50</v>
      </c>
    </row>
  </sheetData>
  <sheetProtection algorithmName="SHA-512" hashValue="g7JHUOIlCacANKupRAJDC6PQ+9isvS+lreOIAI2vQ/lm678JtNbuwzFXwdZcKVIOVCg/yjY80KINwv7QIyoEuA==" saltValue="AMrCZnrOK18TOFC7jPG8g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Voting intention</vt:lpstr>
      <vt:lpstr>Leader sat 18-34 by gender</vt:lpstr>
      <vt:lpstr>Leader sat 18-34 by tenure</vt:lpstr>
      <vt:lpstr>Issues Index</vt:lpstr>
      <vt:lpstr>Economic Optimism Index</vt:lpstr>
      <vt:lpstr>Favourability among 18-34s</vt:lpstr>
      <vt:lpstr>Interest in politics</vt:lpstr>
    </vt:vector>
  </TitlesOfParts>
  <Company>Ipsos MORI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Roff</dc:creator>
  <cp:lastModifiedBy>Alex Bogdan</cp:lastModifiedBy>
  <dcterms:created xsi:type="dcterms:W3CDTF">2026-05-05T18:42:51Z</dcterms:created>
  <dcterms:modified xsi:type="dcterms:W3CDTF">2026-05-29T13:52:25Z</dcterms:modified>
</cp:coreProperties>
</file>